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\Desktop\2024\OBJAVA TROŠENJA\"/>
    </mc:Choice>
  </mc:AlternateContent>
  <xr:revisionPtr revIDLastSave="0" documentId="8_{AC5203F7-4BBF-4257-AC81-B892C26AC5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JEČANJ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0" i="1" l="1"/>
  <c r="E128" i="1"/>
  <c r="E127" i="1"/>
  <c r="E124" i="1"/>
  <c r="E113" i="1"/>
  <c r="E109" i="1"/>
  <c r="E104" i="1"/>
  <c r="E100" i="1"/>
  <c r="E93" i="1"/>
  <c r="E72" i="1"/>
  <c r="E56" i="1"/>
  <c r="E47" i="1"/>
  <c r="E42" i="1"/>
  <c r="E35" i="1"/>
  <c r="E30" i="1"/>
  <c r="E26" i="1"/>
  <c r="E21" i="1"/>
  <c r="E10" i="1"/>
  <c r="E83" i="1"/>
  <c r="E131" i="1" l="1"/>
  <c r="E132" i="1" l="1"/>
</calcChain>
</file>

<file path=xl/sharedStrings.xml><?xml version="1.0" encoding="utf-8"?>
<sst xmlns="http://schemas.openxmlformats.org/spreadsheetml/2006/main" count="280" uniqueCount="191">
  <si>
    <t>Hrvatski telekom d.d.</t>
  </si>
  <si>
    <t>TIM d.o.o. Rijeka</t>
  </si>
  <si>
    <t>A1 Hrvatska d.o.o.</t>
  </si>
  <si>
    <t>Libukom Jurdani d.o.o. Jurdani</t>
  </si>
  <si>
    <t>ZABA - ZAGREBAČKA BANKA d.d.</t>
  </si>
  <si>
    <t>Studentski centar Rijeka</t>
  </si>
  <si>
    <t>Fakultet za menadžment u turizmu i ugostiteljstvu</t>
  </si>
  <si>
    <t>HP Hrvatska pošta</t>
  </si>
  <si>
    <t>ATAUCTUS d.o.o.</t>
  </si>
  <si>
    <t>3t.Cable d.o.o. Opatija</t>
  </si>
  <si>
    <t>STATUS d.o.o.</t>
  </si>
  <si>
    <t>Securitas Hrvatska d.o.o. Zagreb</t>
  </si>
  <si>
    <t>Trgovina Krk  Malinska</t>
  </si>
  <si>
    <t>NAZIV ISPLATITELJA: Fakultet za menadžment u turizmu i ugostiteljestvu, Opatija</t>
  </si>
  <si>
    <t>NAZIV PRIMATELJA</t>
  </si>
  <si>
    <t>OIB PRIMATELJA</t>
  </si>
  <si>
    <t>SJEDIŠTE</t>
  </si>
  <si>
    <t>VRSTA RASHODA</t>
  </si>
  <si>
    <t>Ukupno</t>
  </si>
  <si>
    <t>Opatija</t>
  </si>
  <si>
    <t>3221</t>
  </si>
  <si>
    <t>Uredski materijal i ostali materijalni rashodi</t>
  </si>
  <si>
    <t>Zagreb</t>
  </si>
  <si>
    <t>Rijeka</t>
  </si>
  <si>
    <t>Usluge telefona, pošte i prijevoza</t>
  </si>
  <si>
    <t>3231</t>
  </si>
  <si>
    <t>3232</t>
  </si>
  <si>
    <t>Usluge tekućeg i investicijskog održavanja</t>
  </si>
  <si>
    <t>3234</t>
  </si>
  <si>
    <t>Komunalne usluge</t>
  </si>
  <si>
    <t>Zakupnine i najamnine</t>
  </si>
  <si>
    <t>Intelektualne i osobne usluge</t>
  </si>
  <si>
    <t>Računalne usluge</t>
  </si>
  <si>
    <t>3235</t>
  </si>
  <si>
    <t>3237</t>
  </si>
  <si>
    <t>Pula</t>
  </si>
  <si>
    <t>Ostale usluge</t>
  </si>
  <si>
    <t>3239</t>
  </si>
  <si>
    <t>Reprezentacija</t>
  </si>
  <si>
    <t>Malinska</t>
  </si>
  <si>
    <t>3293</t>
  </si>
  <si>
    <t>3295</t>
  </si>
  <si>
    <t>Usluge banaka</t>
  </si>
  <si>
    <t>3431</t>
  </si>
  <si>
    <t>Pristojbe i naknade</t>
  </si>
  <si>
    <t>3111</t>
  </si>
  <si>
    <t>Plaće za redovan rad</t>
  </si>
  <si>
    <t>3121</t>
  </si>
  <si>
    <t>3132</t>
  </si>
  <si>
    <t>3211</t>
  </si>
  <si>
    <t>Ostali rashodi za zaposlene</t>
  </si>
  <si>
    <t>Dorinosi za zdravstveno osiguranje</t>
  </si>
  <si>
    <t>Službena putovanja</t>
  </si>
  <si>
    <t>Jurdani</t>
  </si>
  <si>
    <t>Foto Kurti</t>
  </si>
  <si>
    <t>4224</t>
  </si>
  <si>
    <t>Knjige</t>
  </si>
  <si>
    <t>Provitalis Svetivinčenat</t>
  </si>
  <si>
    <t>Svetivinčenat</t>
  </si>
  <si>
    <t>FINA Zagreb</t>
  </si>
  <si>
    <t>3238</t>
  </si>
  <si>
    <t>3299</t>
  </si>
  <si>
    <t>Ostali nespomenuti rashodi</t>
  </si>
  <si>
    <t>3294</t>
  </si>
  <si>
    <t>Članarine</t>
  </si>
  <si>
    <t>Usavršavanja zaposlenika</t>
  </si>
  <si>
    <t>3213</t>
  </si>
  <si>
    <t>Viškovo</t>
  </si>
  <si>
    <t>Sveukupno</t>
  </si>
  <si>
    <t>Način objave - ukupni iznos po primatelju</t>
  </si>
  <si>
    <t xml:space="preserve">Energija </t>
  </si>
  <si>
    <t>HEP Opskrba d.o.o. Zagreb</t>
  </si>
  <si>
    <t>INA industrija nafte d.d.</t>
  </si>
  <si>
    <t>Petrol  d.o.o. Zagreb</t>
  </si>
  <si>
    <t>Čavle</t>
  </si>
  <si>
    <t>Netcom d.o.o.</t>
  </si>
  <si>
    <t>Tiskara i grafika Viškovo</t>
  </si>
  <si>
    <t>Klaster zdravstvenog turizma Kvarnera</t>
  </si>
  <si>
    <t>Matulji</t>
  </si>
  <si>
    <t>Hrvatska radiotelevizija HRT Zagreb</t>
  </si>
  <si>
    <t>Marine Air d.o.o. Rijeka</t>
  </si>
  <si>
    <t>SIGNETA d.o.o.</t>
  </si>
  <si>
    <t>UPI-2M Plus d.o.o.</t>
  </si>
  <si>
    <t>Isplate sredstava za razdoblje ožujak 2024. godine</t>
  </si>
  <si>
    <t>Seminari, savjetovanja</t>
  </si>
  <si>
    <t>Ekonomski fakultet Rijeka</t>
  </si>
  <si>
    <t>WMD Bjelovar</t>
  </si>
  <si>
    <t>Robert's Plus d.o.o. Split</t>
  </si>
  <si>
    <t>Vereno d.o.o. Opatija 57807962737</t>
  </si>
  <si>
    <t>"Bon-Ton" d.o.o. Zagreb", 52931027628</t>
  </si>
  <si>
    <t>Marbet Zagreb</t>
  </si>
  <si>
    <t>Materijal i dijelovi za tekuće i investicijsko održavanje</t>
  </si>
  <si>
    <t>S.K. Elektro d.o.o. Opatija</t>
  </si>
  <si>
    <t>Brinox d.o.o. Opatija</t>
  </si>
  <si>
    <t>ALARM AUTOMATIKA d.o.o.</t>
  </si>
  <si>
    <t>Adrialift d.o.o.</t>
  </si>
  <si>
    <t>MLD  Usluge d.o.o.  Koprivnica</t>
  </si>
  <si>
    <t>Miscom d.o.o., Čavle, 65230358232</t>
  </si>
  <si>
    <t>65230358232</t>
  </si>
  <si>
    <t>Usluge promidžbe</t>
  </si>
  <si>
    <t>3233</t>
  </si>
  <si>
    <t>ETIKGRAF d.o.o.</t>
  </si>
  <si>
    <t>DMD promocija d.o.o.</t>
  </si>
  <si>
    <t>Delnice</t>
  </si>
  <si>
    <t>Hrvat.drus.menadzera kvalitete HDMK Zagreb</t>
  </si>
  <si>
    <t>SRCE računski centar</t>
  </si>
  <si>
    <t>BUG d.o.o. Zagreb</t>
  </si>
  <si>
    <t>Novi list Rijeka</t>
  </si>
  <si>
    <t>Hrvatsko knjižničarsko društvo Zagreb</t>
  </si>
  <si>
    <t>Agencija za komercijalnu djelatnost d.o.o.</t>
  </si>
  <si>
    <t>B Elektronika d.o.o. Rijeka</t>
  </si>
  <si>
    <t>LYNX AND FOX, OBRT ZA USLUGE I TURISTIČKA AGENCIJA, VL. JELENA HOLENKO PIRC, DELNICE, VUČNIK 100</t>
  </si>
  <si>
    <t>Bjelovar</t>
  </si>
  <si>
    <t>Split</t>
  </si>
  <si>
    <t>Koprivnica</t>
  </si>
  <si>
    <t>Premije osiguranja</t>
  </si>
  <si>
    <t>Udruga poduzetnika u hotelijerstvu</t>
  </si>
  <si>
    <t>Udruga knjižnica, CROLIST</t>
  </si>
  <si>
    <t>IFITT, Austrija</t>
  </si>
  <si>
    <t>Austrija</t>
  </si>
  <si>
    <t>Grad Opatija</t>
  </si>
  <si>
    <t>Euroherc osiguranje d.d.</t>
  </si>
  <si>
    <t>Pink d.o.o. Viškovo</t>
  </si>
  <si>
    <t>Studentski centar Rijeka, 87500773013</t>
  </si>
  <si>
    <t>PPD CROATIA d.o.o. ZA TRGOVINU I USLUGE, Zagreb, 42729559546</t>
  </si>
  <si>
    <t>IGI d.o.o.</t>
  </si>
  <si>
    <t>Blato 1902 d.d.</t>
  </si>
  <si>
    <t>Javni bilježnik Robert Beletić</t>
  </si>
  <si>
    <t>Mali Raj Opatija</t>
  </si>
  <si>
    <t>WORLDLINE FINANCE SERVICES</t>
  </si>
  <si>
    <t>Zatezne kamate</t>
  </si>
  <si>
    <t>3433</t>
  </si>
  <si>
    <t>3691</t>
  </si>
  <si>
    <t>Sveučilište u Rijeci</t>
  </si>
  <si>
    <t>Tekući prijenosi između proračunskih korisnika istog proračuna</t>
  </si>
  <si>
    <t>V.B.Z.</t>
  </si>
  <si>
    <t>Redak d.o.o., Split</t>
  </si>
  <si>
    <t>Sveučilište Jurja Dobrile</t>
  </si>
  <si>
    <t>3292</t>
  </si>
  <si>
    <t>34016189309</t>
  </si>
  <si>
    <t>52439382255</t>
  </si>
  <si>
    <t>HORTUS, OBRT ZA USLUGE</t>
  </si>
  <si>
    <t>Sveti Petar u šumi</t>
  </si>
  <si>
    <t>ATLAS, Nizozemska</t>
  </si>
  <si>
    <t>Nizozemska</t>
  </si>
  <si>
    <t>Dragana Magaš</t>
  </si>
  <si>
    <t>GDPR</t>
  </si>
  <si>
    <t>Josipa Jutt Ferlan</t>
  </si>
  <si>
    <t>Jan Malik Milošević</t>
  </si>
  <si>
    <t>Renata Dončević</t>
  </si>
  <si>
    <t>Dora Smolčić Jurdana</t>
  </si>
  <si>
    <t>Daniela Soldić Frleta</t>
  </si>
  <si>
    <t>Larry Michael Dwyer</t>
  </si>
  <si>
    <t>Vedran Zubović</t>
  </si>
  <si>
    <t>Ozren Tomac</t>
  </si>
  <si>
    <t>Blato</t>
  </si>
  <si>
    <t>05461674840</t>
  </si>
  <si>
    <t>44110106406</t>
  </si>
  <si>
    <t>81889785066</t>
  </si>
  <si>
    <t>26093119930</t>
  </si>
  <si>
    <t>50791193834</t>
  </si>
  <si>
    <t>93273914480</t>
  </si>
  <si>
    <t>57807962737</t>
  </si>
  <si>
    <t>52931027628</t>
  </si>
  <si>
    <t>26099070537</t>
  </si>
  <si>
    <t>58843087891</t>
  </si>
  <si>
    <t>47468733588</t>
  </si>
  <si>
    <t>01363674869</t>
  </si>
  <si>
    <t>63744502810</t>
  </si>
  <si>
    <t>30532290707</t>
  </si>
  <si>
    <t>36856415212</t>
  </si>
  <si>
    <t>48278869268</t>
  </si>
  <si>
    <t>39110701319</t>
  </si>
  <si>
    <t>42961482220</t>
  </si>
  <si>
    <t>06144393646</t>
  </si>
  <si>
    <t>64218323816</t>
  </si>
  <si>
    <t>46610251247</t>
  </si>
  <si>
    <t>19388962847</t>
  </si>
  <si>
    <t>21805735996</t>
  </si>
  <si>
    <t>36569883265</t>
  </si>
  <si>
    <t>99455464348</t>
  </si>
  <si>
    <t>66722051944</t>
  </si>
  <si>
    <t>90789004458</t>
  </si>
  <si>
    <t>83292250774</t>
  </si>
  <si>
    <t>68419124305</t>
  </si>
  <si>
    <t>35632925066</t>
  </si>
  <si>
    <t>61738073226</t>
  </si>
  <si>
    <t>95549017341</t>
  </si>
  <si>
    <t>54550070057</t>
  </si>
  <si>
    <t>Anita Čeh Časni</t>
  </si>
  <si>
    <t>Vlatka Škokić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</si>
</sst>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424242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43" fontId="3" fillId="0" borderId="0" xfId="1" applyFont="1" applyAlignment="1">
      <alignment horizontal="center"/>
    </xf>
    <xf numFmtId="0" fontId="3" fillId="0" borderId="0" xfId="0" applyFont="1" applyBorder="1"/>
    <xf numFmtId="43" fontId="3" fillId="0" borderId="0" xfId="1" applyFont="1" applyBorder="1" applyAlignment="1">
      <alignment horizontal="center"/>
    </xf>
    <xf numFmtId="43" fontId="3" fillId="0" borderId="0" xfId="1" quotePrefix="1" applyFont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0" xfId="1" applyFont="1" applyAlignment="1"/>
    <xf numFmtId="43" fontId="3" fillId="0" borderId="2" xfId="1" applyFont="1" applyBorder="1" applyAlignment="1"/>
    <xf numFmtId="0" fontId="3" fillId="0" borderId="0" xfId="0" quotePrefix="1" applyFont="1" applyAlignment="1">
      <alignment horizontal="center"/>
    </xf>
    <xf numFmtId="43" fontId="3" fillId="2" borderId="3" xfId="1" applyFont="1" applyFill="1" applyBorder="1" applyAlignment="1">
      <alignment horizontal="center" wrapText="1"/>
    </xf>
    <xf numFmtId="0" fontId="3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43" fontId="3" fillId="0" borderId="0" xfId="1" applyFont="1"/>
    <xf numFmtId="43" fontId="3" fillId="0" borderId="2" xfId="1" applyFont="1" applyBorder="1"/>
    <xf numFmtId="43" fontId="3" fillId="0" borderId="2" xfId="1" quotePrefix="1" applyFont="1" applyBorder="1" applyAlignment="1">
      <alignment horizontal="center"/>
    </xf>
    <xf numFmtId="43" fontId="3" fillId="0" borderId="0" xfId="1" quotePrefix="1" applyFont="1" applyBorder="1" applyAlignment="1">
      <alignment horizontal="center"/>
    </xf>
    <xf numFmtId="0" fontId="4" fillId="0" borderId="0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center"/>
    </xf>
    <xf numFmtId="4" fontId="3" fillId="0" borderId="2" xfId="0" quotePrefix="1" applyNumberFormat="1" applyFont="1" applyBorder="1" applyAlignment="1">
      <alignment horizontal="center"/>
    </xf>
    <xf numFmtId="0" fontId="6" fillId="0" borderId="2" xfId="2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Obično_List4" xfId="2" xr:uid="{F2E6192A-C1F1-4AA4-B53E-06D55FC9A9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udija/Downloads/KTO_KART_19-04-2024_09-38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1">
          <cell r="I201">
            <v>3696.22</v>
          </cell>
        </row>
        <row r="306">
          <cell r="I306">
            <v>20280.599999999999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17" sqref="B17"/>
    </sheetView>
  </sheetViews>
  <sheetFormatPr defaultRowHeight="16.5" x14ac:dyDescent="0.3"/>
  <cols>
    <col min="1" max="1" width="3" customWidth="1"/>
    <col min="2" max="2" width="46.42578125" style="1" customWidth="1"/>
    <col min="3" max="3" width="19" style="2" customWidth="1"/>
    <col min="4" max="4" width="18.42578125" style="2" customWidth="1"/>
    <col min="5" max="5" width="15.5703125" style="4" customWidth="1"/>
    <col min="6" max="6" width="11" style="2" customWidth="1"/>
    <col min="7" max="7" width="32.5703125" style="9" customWidth="1"/>
  </cols>
  <sheetData>
    <row r="1" spans="2:7" x14ac:dyDescent="0.3">
      <c r="B1" s="1" t="s">
        <v>13</v>
      </c>
    </row>
    <row r="2" spans="2:7" x14ac:dyDescent="0.3">
      <c r="B2" s="1" t="s">
        <v>83</v>
      </c>
    </row>
    <row r="4" spans="2:7" ht="49.5" x14ac:dyDescent="0.3">
      <c r="B4" s="3" t="s">
        <v>14</v>
      </c>
      <c r="C4" s="11" t="s">
        <v>15</v>
      </c>
      <c r="D4" s="11" t="s">
        <v>16</v>
      </c>
      <c r="E4" s="18" t="s">
        <v>69</v>
      </c>
      <c r="F4" s="40" t="s">
        <v>17</v>
      </c>
      <c r="G4" s="41"/>
    </row>
    <row r="5" spans="2:7" x14ac:dyDescent="0.3">
      <c r="E5" s="1"/>
    </row>
    <row r="6" spans="2:7" x14ac:dyDescent="0.3">
      <c r="B6" s="1" t="s">
        <v>104</v>
      </c>
      <c r="C6" s="2" t="s">
        <v>140</v>
      </c>
      <c r="D6" s="2" t="s">
        <v>22</v>
      </c>
      <c r="E6" s="27">
        <v>250</v>
      </c>
      <c r="F6" s="2">
        <v>3213</v>
      </c>
      <c r="G6" s="9" t="s">
        <v>84</v>
      </c>
    </row>
    <row r="7" spans="2:7" x14ac:dyDescent="0.3">
      <c r="B7" s="1" t="s">
        <v>105</v>
      </c>
      <c r="C7" s="2" t="s">
        <v>139</v>
      </c>
      <c r="D7" s="2" t="s">
        <v>22</v>
      </c>
      <c r="E7" s="27">
        <v>200</v>
      </c>
    </row>
    <row r="8" spans="2:7" x14ac:dyDescent="0.3">
      <c r="B8" s="1" t="s">
        <v>106</v>
      </c>
      <c r="C8" s="2" t="s">
        <v>156</v>
      </c>
      <c r="D8" s="2" t="s">
        <v>22</v>
      </c>
      <c r="E8" s="27">
        <v>90</v>
      </c>
    </row>
    <row r="9" spans="2:7" x14ac:dyDescent="0.3">
      <c r="B9" s="8"/>
      <c r="C9" s="13"/>
      <c r="D9" s="13"/>
      <c r="E9" s="28"/>
      <c r="F9" s="13"/>
      <c r="G9" s="10"/>
    </row>
    <row r="10" spans="2:7" x14ac:dyDescent="0.3">
      <c r="B10" s="1" t="s">
        <v>18</v>
      </c>
      <c r="E10" s="27">
        <f>SUM(E6:E9)</f>
        <v>540</v>
      </c>
    </row>
    <row r="11" spans="2:7" x14ac:dyDescent="0.3">
      <c r="E11" s="27"/>
    </row>
    <row r="12" spans="2:7" ht="33" x14ac:dyDescent="0.3">
      <c r="B12" s="1" t="s">
        <v>107</v>
      </c>
      <c r="C12" s="2" t="s">
        <v>157</v>
      </c>
      <c r="D12" s="2" t="s">
        <v>23</v>
      </c>
      <c r="E12" s="27">
        <v>349.72</v>
      </c>
      <c r="F12" s="30" t="s">
        <v>20</v>
      </c>
      <c r="G12" s="31" t="s">
        <v>21</v>
      </c>
    </row>
    <row r="13" spans="2:7" x14ac:dyDescent="0.3">
      <c r="B13" s="1" t="s">
        <v>108</v>
      </c>
      <c r="C13" s="2" t="s">
        <v>158</v>
      </c>
      <c r="D13" s="2" t="s">
        <v>22</v>
      </c>
      <c r="E13" s="27">
        <v>90</v>
      </c>
    </row>
    <row r="14" spans="2:7" x14ac:dyDescent="0.3">
      <c r="B14" s="1" t="s">
        <v>85</v>
      </c>
      <c r="C14" s="2" t="s">
        <v>159</v>
      </c>
      <c r="D14" s="2" t="s">
        <v>23</v>
      </c>
      <c r="E14" s="24">
        <v>328.13</v>
      </c>
    </row>
    <row r="15" spans="2:7" x14ac:dyDescent="0.3">
      <c r="B15" s="1" t="s">
        <v>86</v>
      </c>
      <c r="C15" s="2" t="s">
        <v>160</v>
      </c>
      <c r="D15" s="2" t="s">
        <v>112</v>
      </c>
      <c r="E15" s="24">
        <v>159.27000000000001</v>
      </c>
    </row>
    <row r="16" spans="2:7" x14ac:dyDescent="0.3">
      <c r="B16" s="1" t="s">
        <v>87</v>
      </c>
      <c r="C16" s="2" t="s">
        <v>161</v>
      </c>
      <c r="D16" s="2" t="s">
        <v>113</v>
      </c>
      <c r="E16" s="24">
        <v>12213.52</v>
      </c>
    </row>
    <row r="17" spans="2:7" x14ac:dyDescent="0.3">
      <c r="B17" s="1" t="s">
        <v>88</v>
      </c>
      <c r="C17" s="2" t="s">
        <v>162</v>
      </c>
      <c r="D17" s="2" t="s">
        <v>19</v>
      </c>
      <c r="E17" s="24">
        <v>338.62</v>
      </c>
    </row>
    <row r="18" spans="2:7" x14ac:dyDescent="0.3">
      <c r="B18" s="1" t="s">
        <v>89</v>
      </c>
      <c r="C18" s="2" t="s">
        <v>163</v>
      </c>
      <c r="D18" s="2" t="s">
        <v>22</v>
      </c>
      <c r="E18" s="24">
        <v>608.85</v>
      </c>
    </row>
    <row r="19" spans="2:7" x14ac:dyDescent="0.3">
      <c r="B19" s="1" t="s">
        <v>90</v>
      </c>
      <c r="C19" s="2" t="s">
        <v>164</v>
      </c>
      <c r="D19" s="2" t="s">
        <v>22</v>
      </c>
      <c r="E19" s="24">
        <v>469.75</v>
      </c>
    </row>
    <row r="20" spans="2:7" x14ac:dyDescent="0.3">
      <c r="B20" s="8" t="s">
        <v>109</v>
      </c>
      <c r="C20" s="13" t="s">
        <v>165</v>
      </c>
      <c r="D20" s="13" t="s">
        <v>22</v>
      </c>
      <c r="E20" s="14">
        <v>46.8</v>
      </c>
      <c r="F20" s="29"/>
      <c r="G20" s="32"/>
    </row>
    <row r="21" spans="2:7" x14ac:dyDescent="0.3">
      <c r="B21" s="1" t="s">
        <v>18</v>
      </c>
      <c r="E21" s="4">
        <f>SUM(E12:E20)</f>
        <v>14604.660000000002</v>
      </c>
    </row>
    <row r="23" spans="2:7" x14ac:dyDescent="0.3">
      <c r="B23" s="1" t="s">
        <v>71</v>
      </c>
      <c r="C23" s="2">
        <v>63073332379</v>
      </c>
      <c r="D23" s="2" t="s">
        <v>22</v>
      </c>
      <c r="E23" s="24">
        <v>2968.46</v>
      </c>
      <c r="F23" s="2">
        <v>3223</v>
      </c>
      <c r="G23" s="9" t="s">
        <v>70</v>
      </c>
    </row>
    <row r="24" spans="2:7" x14ac:dyDescent="0.3">
      <c r="B24" s="1" t="s">
        <v>72</v>
      </c>
      <c r="C24" s="2">
        <v>27759560625</v>
      </c>
      <c r="D24" s="2" t="s">
        <v>22</v>
      </c>
      <c r="E24" s="24">
        <v>149</v>
      </c>
    </row>
    <row r="25" spans="2:7" x14ac:dyDescent="0.3">
      <c r="B25" s="8" t="s">
        <v>73</v>
      </c>
      <c r="C25" s="13">
        <v>75550985023</v>
      </c>
      <c r="D25" s="13" t="s">
        <v>22</v>
      </c>
      <c r="E25" s="25">
        <v>3896.14</v>
      </c>
      <c r="F25" s="13"/>
      <c r="G25" s="10"/>
    </row>
    <row r="26" spans="2:7" x14ac:dyDescent="0.3">
      <c r="B26" s="1" t="s">
        <v>18</v>
      </c>
      <c r="E26" s="4">
        <f>SUM(E23:E25)</f>
        <v>7013.6</v>
      </c>
    </row>
    <row r="28" spans="2:7" ht="33" x14ac:dyDescent="0.3">
      <c r="B28" s="1" t="s">
        <v>92</v>
      </c>
      <c r="C28" s="2" t="s">
        <v>166</v>
      </c>
      <c r="D28" s="2" t="s">
        <v>19</v>
      </c>
      <c r="E28" s="24">
        <v>136.41</v>
      </c>
      <c r="F28" s="2">
        <v>3224</v>
      </c>
      <c r="G28" s="31" t="s">
        <v>91</v>
      </c>
    </row>
    <row r="29" spans="2:7" x14ac:dyDescent="0.3">
      <c r="B29" s="8" t="s">
        <v>93</v>
      </c>
      <c r="C29" s="13" t="s">
        <v>167</v>
      </c>
      <c r="D29" s="13" t="s">
        <v>19</v>
      </c>
      <c r="E29" s="25">
        <v>95.19</v>
      </c>
      <c r="F29" s="13"/>
      <c r="G29" s="10"/>
    </row>
    <row r="30" spans="2:7" x14ac:dyDescent="0.3">
      <c r="B30" s="1" t="s">
        <v>18</v>
      </c>
      <c r="E30" s="4">
        <f>SUM(E28:E29)</f>
        <v>231.6</v>
      </c>
    </row>
    <row r="32" spans="2:7" x14ac:dyDescent="0.3">
      <c r="B32" s="1" t="s">
        <v>2</v>
      </c>
      <c r="C32" s="2">
        <v>29524210204</v>
      </c>
      <c r="D32" s="2" t="s">
        <v>22</v>
      </c>
      <c r="E32" s="4">
        <v>367.57</v>
      </c>
      <c r="F32" s="7" t="s">
        <v>25</v>
      </c>
      <c r="G32" s="31" t="s">
        <v>24</v>
      </c>
    </row>
    <row r="33" spans="2:7" x14ac:dyDescent="0.3">
      <c r="B33" s="1" t="s">
        <v>0</v>
      </c>
      <c r="C33" s="2">
        <v>81793146560</v>
      </c>
      <c r="D33" s="2" t="s">
        <v>22</v>
      </c>
      <c r="E33" s="4">
        <v>1883.98</v>
      </c>
      <c r="F33" s="4"/>
    </row>
    <row r="34" spans="2:7" x14ac:dyDescent="0.3">
      <c r="B34" s="8" t="s">
        <v>7</v>
      </c>
      <c r="C34" s="13">
        <v>87311810356</v>
      </c>
      <c r="D34" s="13" t="s">
        <v>22</v>
      </c>
      <c r="E34" s="14">
        <v>42.21</v>
      </c>
      <c r="F34" s="14"/>
      <c r="G34" s="10"/>
    </row>
    <row r="35" spans="2:7" x14ac:dyDescent="0.3">
      <c r="B35" s="1" t="s">
        <v>18</v>
      </c>
      <c r="E35" s="4">
        <f>SUM(E32:E34)</f>
        <v>2293.7600000000002</v>
      </c>
      <c r="F35" s="4"/>
    </row>
    <row r="36" spans="2:7" x14ac:dyDescent="0.3">
      <c r="F36" s="4"/>
    </row>
    <row r="37" spans="2:7" ht="33" x14ac:dyDescent="0.3">
      <c r="B37" s="1" t="s">
        <v>141</v>
      </c>
      <c r="C37" s="37" t="s">
        <v>168</v>
      </c>
      <c r="D37" s="2" t="s">
        <v>78</v>
      </c>
      <c r="E37" s="24">
        <v>312.5</v>
      </c>
      <c r="F37" s="7" t="s">
        <v>26</v>
      </c>
      <c r="G37" s="31" t="s">
        <v>27</v>
      </c>
    </row>
    <row r="38" spans="2:7" x14ac:dyDescent="0.3">
      <c r="B38" s="1" t="s">
        <v>94</v>
      </c>
      <c r="C38" s="37" t="s">
        <v>169</v>
      </c>
      <c r="D38" s="2" t="s">
        <v>23</v>
      </c>
      <c r="E38" s="24">
        <v>464.53</v>
      </c>
      <c r="F38" s="4"/>
    </row>
    <row r="39" spans="2:7" x14ac:dyDescent="0.3">
      <c r="B39" s="1" t="s">
        <v>95</v>
      </c>
      <c r="C39" s="37" t="s">
        <v>170</v>
      </c>
      <c r="D39" s="2" t="s">
        <v>23</v>
      </c>
      <c r="E39" s="24">
        <v>112.81</v>
      </c>
      <c r="F39" s="4"/>
    </row>
    <row r="40" spans="2:7" x14ac:dyDescent="0.3">
      <c r="B40" s="1" t="s">
        <v>96</v>
      </c>
      <c r="C40" s="37" t="s">
        <v>171</v>
      </c>
      <c r="D40" s="2" t="s">
        <v>114</v>
      </c>
      <c r="E40" s="24">
        <v>199</v>
      </c>
      <c r="F40" s="4"/>
    </row>
    <row r="41" spans="2:7" ht="26.25" customHeight="1" x14ac:dyDescent="0.3">
      <c r="B41" s="8" t="s">
        <v>97</v>
      </c>
      <c r="C41" s="38" t="s">
        <v>98</v>
      </c>
      <c r="D41" s="13" t="s">
        <v>74</v>
      </c>
      <c r="E41" s="25">
        <v>74.66</v>
      </c>
      <c r="F41" s="13"/>
      <c r="G41" s="10"/>
    </row>
    <row r="42" spans="2:7" x14ac:dyDescent="0.3">
      <c r="B42" s="1" t="s">
        <v>18</v>
      </c>
      <c r="E42" s="15">
        <f>SUM(E37:E41)</f>
        <v>1163.5</v>
      </c>
      <c r="F42" s="4"/>
    </row>
    <row r="43" spans="2:7" x14ac:dyDescent="0.3">
      <c r="E43" s="15"/>
      <c r="F43" s="4"/>
    </row>
    <row r="44" spans="2:7" x14ac:dyDescent="0.3">
      <c r="B44" s="1" t="s">
        <v>101</v>
      </c>
      <c r="C44" s="2" t="s">
        <v>172</v>
      </c>
      <c r="D44" s="2" t="s">
        <v>142</v>
      </c>
      <c r="E44" s="15">
        <v>288.38</v>
      </c>
      <c r="F44" s="7" t="s">
        <v>100</v>
      </c>
      <c r="G44" s="33" t="s">
        <v>99</v>
      </c>
    </row>
    <row r="45" spans="2:7" x14ac:dyDescent="0.3">
      <c r="B45" s="1" t="s">
        <v>102</v>
      </c>
      <c r="C45" s="2" t="s">
        <v>173</v>
      </c>
      <c r="D45" s="2" t="s">
        <v>22</v>
      </c>
      <c r="E45" s="15">
        <v>150</v>
      </c>
      <c r="F45" s="4"/>
    </row>
    <row r="46" spans="2:7" x14ac:dyDescent="0.3">
      <c r="B46" s="26" t="s">
        <v>8</v>
      </c>
      <c r="C46" s="13">
        <v>90345404370</v>
      </c>
      <c r="D46" s="13" t="s">
        <v>23</v>
      </c>
      <c r="E46" s="16">
        <v>1445.7</v>
      </c>
      <c r="F46" s="13"/>
      <c r="G46" s="10"/>
    </row>
    <row r="47" spans="2:7" x14ac:dyDescent="0.3">
      <c r="B47" s="1" t="s">
        <v>18</v>
      </c>
      <c r="E47" s="15">
        <f>SUM(E44:E46)</f>
        <v>1884.08</v>
      </c>
      <c r="F47" s="4"/>
      <c r="G47" s="34"/>
    </row>
    <row r="48" spans="2:7" x14ac:dyDescent="0.3">
      <c r="E48" s="15"/>
      <c r="F48" s="4"/>
      <c r="G48" s="34"/>
    </row>
    <row r="49" spans="2:7" x14ac:dyDescent="0.3">
      <c r="B49" s="8" t="s">
        <v>3</v>
      </c>
      <c r="C49" s="13">
        <v>77671806963</v>
      </c>
      <c r="D49" s="13" t="s">
        <v>53</v>
      </c>
      <c r="E49" s="16">
        <v>916.05</v>
      </c>
      <c r="F49" s="29" t="s">
        <v>28</v>
      </c>
      <c r="G49" s="32" t="s">
        <v>29</v>
      </c>
    </row>
    <row r="50" spans="2:7" x14ac:dyDescent="0.3">
      <c r="E50" s="15"/>
      <c r="F50" s="4"/>
      <c r="G50" s="34"/>
    </row>
    <row r="51" spans="2:7" x14ac:dyDescent="0.3">
      <c r="E51" s="15"/>
      <c r="F51" s="4"/>
      <c r="G51" s="34"/>
    </row>
    <row r="52" spans="2:7" x14ac:dyDescent="0.3">
      <c r="B52" s="1" t="s">
        <v>57</v>
      </c>
      <c r="C52" s="2">
        <v>11857024889</v>
      </c>
      <c r="D52" s="2" t="s">
        <v>58</v>
      </c>
      <c r="E52" s="15">
        <v>37.33</v>
      </c>
      <c r="F52" s="7" t="s">
        <v>33</v>
      </c>
      <c r="G52" s="31" t="s">
        <v>30</v>
      </c>
    </row>
    <row r="53" spans="2:7" x14ac:dyDescent="0.3">
      <c r="B53" s="1" t="s">
        <v>10</v>
      </c>
      <c r="C53" s="2">
        <v>98872214577</v>
      </c>
      <c r="D53" s="2" t="s">
        <v>23</v>
      </c>
      <c r="E53" s="15">
        <v>168.75</v>
      </c>
      <c r="F53" s="4"/>
      <c r="G53" s="34"/>
    </row>
    <row r="54" spans="2:7" x14ac:dyDescent="0.3">
      <c r="B54" s="1" t="s">
        <v>9</v>
      </c>
      <c r="C54" s="2">
        <v>52945704293</v>
      </c>
      <c r="D54" s="2" t="s">
        <v>19</v>
      </c>
      <c r="E54" s="15">
        <v>29.86</v>
      </c>
      <c r="F54" s="4"/>
    </row>
    <row r="55" spans="2:7" x14ac:dyDescent="0.3">
      <c r="B55" s="8" t="s">
        <v>110</v>
      </c>
      <c r="C55" s="13" t="s">
        <v>174</v>
      </c>
      <c r="D55" s="13" t="s">
        <v>23</v>
      </c>
      <c r="E55" s="16">
        <v>164.24</v>
      </c>
      <c r="F55" s="14"/>
      <c r="G55" s="10"/>
    </row>
    <row r="56" spans="2:7" x14ac:dyDescent="0.3">
      <c r="B56" s="1" t="s">
        <v>18</v>
      </c>
      <c r="E56" s="15">
        <f>SUM(E52:E55)</f>
        <v>400.18</v>
      </c>
      <c r="F56" s="4"/>
    </row>
    <row r="57" spans="2:7" x14ac:dyDescent="0.3">
      <c r="E57" s="15"/>
      <c r="F57" s="4"/>
    </row>
    <row r="58" spans="2:7" x14ac:dyDescent="0.3">
      <c r="B58" s="9" t="s">
        <v>145</v>
      </c>
      <c r="C58" s="2" t="s">
        <v>146</v>
      </c>
      <c r="D58" s="2" t="s">
        <v>146</v>
      </c>
      <c r="E58" s="15">
        <v>121.62</v>
      </c>
      <c r="F58" s="7" t="s">
        <v>34</v>
      </c>
      <c r="G58" s="31" t="s">
        <v>31</v>
      </c>
    </row>
    <row r="59" spans="2:7" x14ac:dyDescent="0.3">
      <c r="B59" s="9" t="s">
        <v>147</v>
      </c>
      <c r="C59" s="2" t="s">
        <v>146</v>
      </c>
      <c r="D59" s="2" t="s">
        <v>146</v>
      </c>
      <c r="E59" s="4">
        <v>125.14</v>
      </c>
      <c r="F59" s="7"/>
      <c r="G59" s="31"/>
    </row>
    <row r="60" spans="2:7" x14ac:dyDescent="0.3">
      <c r="B60" s="9" t="s">
        <v>148</v>
      </c>
      <c r="C60" s="2" t="s">
        <v>146</v>
      </c>
      <c r="D60" s="2" t="s">
        <v>146</v>
      </c>
      <c r="E60" s="4">
        <v>123.94</v>
      </c>
      <c r="F60" s="4"/>
    </row>
    <row r="61" spans="2:7" x14ac:dyDescent="0.3">
      <c r="B61" s="9" t="s">
        <v>149</v>
      </c>
      <c r="C61" s="2" t="s">
        <v>146</v>
      </c>
      <c r="D61" s="2" t="s">
        <v>146</v>
      </c>
      <c r="E61" s="4">
        <v>121.62</v>
      </c>
      <c r="F61" s="4"/>
    </row>
    <row r="62" spans="2:7" x14ac:dyDescent="0.3">
      <c r="B62" s="9" t="s">
        <v>150</v>
      </c>
      <c r="C62" s="2" t="s">
        <v>146</v>
      </c>
      <c r="D62" s="2" t="s">
        <v>146</v>
      </c>
      <c r="E62" s="4">
        <v>1400</v>
      </c>
      <c r="F62" s="4"/>
    </row>
    <row r="63" spans="2:7" x14ac:dyDescent="0.3">
      <c r="B63" s="9" t="s">
        <v>151</v>
      </c>
      <c r="C63" s="2" t="s">
        <v>146</v>
      </c>
      <c r="D63" s="2" t="s">
        <v>146</v>
      </c>
      <c r="E63" s="4">
        <v>900</v>
      </c>
      <c r="F63" s="4"/>
    </row>
    <row r="64" spans="2:7" x14ac:dyDescent="0.3">
      <c r="B64" s="9" t="s">
        <v>152</v>
      </c>
      <c r="C64" s="2" t="s">
        <v>146</v>
      </c>
      <c r="D64" s="2" t="s">
        <v>146</v>
      </c>
      <c r="E64" s="4">
        <v>243.24</v>
      </c>
      <c r="F64" s="4"/>
    </row>
    <row r="65" spans="2:7" x14ac:dyDescent="0.3">
      <c r="B65" s="9" t="s">
        <v>153</v>
      </c>
      <c r="C65" s="2" t="s">
        <v>146</v>
      </c>
      <c r="D65" s="2" t="s">
        <v>146</v>
      </c>
      <c r="E65" s="4">
        <v>650</v>
      </c>
      <c r="F65" s="4"/>
    </row>
    <row r="66" spans="2:7" x14ac:dyDescent="0.3">
      <c r="B66" s="9" t="s">
        <v>154</v>
      </c>
      <c r="C66" s="2" t="s">
        <v>146</v>
      </c>
      <c r="D66" s="2" t="s">
        <v>146</v>
      </c>
      <c r="E66" s="4">
        <v>286.18</v>
      </c>
      <c r="F66" s="4"/>
    </row>
    <row r="67" spans="2:7" x14ac:dyDescent="0.3">
      <c r="B67" s="9" t="s">
        <v>189</v>
      </c>
      <c r="C67" s="2" t="s">
        <v>146</v>
      </c>
      <c r="D67" s="2" t="s">
        <v>146</v>
      </c>
      <c r="E67" s="4">
        <v>710.91</v>
      </c>
      <c r="F67" s="4"/>
    </row>
    <row r="68" spans="2:7" x14ac:dyDescent="0.3">
      <c r="B68" s="9" t="s">
        <v>190</v>
      </c>
      <c r="C68" s="2" t="s">
        <v>146</v>
      </c>
      <c r="D68" s="2" t="s">
        <v>146</v>
      </c>
      <c r="E68" s="4">
        <v>441.94</v>
      </c>
      <c r="F68" s="4"/>
    </row>
    <row r="69" spans="2:7" x14ac:dyDescent="0.3">
      <c r="B69" s="9" t="s">
        <v>5</v>
      </c>
      <c r="C69" s="2">
        <v>87500773013</v>
      </c>
      <c r="D69" s="2" t="s">
        <v>23</v>
      </c>
      <c r="E69" s="4">
        <v>206.38</v>
      </c>
      <c r="F69" s="4"/>
    </row>
    <row r="70" spans="2:7" x14ac:dyDescent="0.3">
      <c r="B70" s="9" t="s">
        <v>133</v>
      </c>
      <c r="C70" s="2" t="s">
        <v>175</v>
      </c>
      <c r="D70" s="2" t="s">
        <v>23</v>
      </c>
      <c r="E70" s="4">
        <v>281.58999999999997</v>
      </c>
      <c r="F70" s="4"/>
    </row>
    <row r="71" spans="2:7" x14ac:dyDescent="0.3">
      <c r="B71" s="10" t="s">
        <v>111</v>
      </c>
      <c r="C71" s="13"/>
      <c r="D71" s="13" t="s">
        <v>103</v>
      </c>
      <c r="E71" s="14">
        <v>92.9</v>
      </c>
      <c r="F71" s="14"/>
      <c r="G71" s="10"/>
    </row>
    <row r="72" spans="2:7" x14ac:dyDescent="0.3">
      <c r="B72" s="1" t="s">
        <v>18</v>
      </c>
      <c r="E72" s="4">
        <f>SUM(E58:E71)</f>
        <v>5705.4599999999991</v>
      </c>
      <c r="F72" s="4"/>
    </row>
    <row r="73" spans="2:7" x14ac:dyDescent="0.3">
      <c r="F73" s="4"/>
    </row>
    <row r="74" spans="2:7" x14ac:dyDescent="0.3">
      <c r="B74" s="1" t="s">
        <v>59</v>
      </c>
      <c r="C74" s="2">
        <v>85821130368</v>
      </c>
      <c r="D74" s="2" t="s">
        <v>22</v>
      </c>
      <c r="E74" s="4">
        <v>4.66</v>
      </c>
      <c r="F74" s="7" t="s">
        <v>60</v>
      </c>
      <c r="G74" s="9" t="s">
        <v>32</v>
      </c>
    </row>
    <row r="75" spans="2:7" x14ac:dyDescent="0.3">
      <c r="B75" s="8" t="s">
        <v>75</v>
      </c>
      <c r="C75" s="13">
        <v>46118101286</v>
      </c>
      <c r="D75" s="13" t="s">
        <v>23</v>
      </c>
      <c r="E75" s="14">
        <v>162.5</v>
      </c>
      <c r="F75" s="29"/>
      <c r="G75" s="10"/>
    </row>
    <row r="76" spans="2:7" x14ac:dyDescent="0.3">
      <c r="B76" s="1" t="s">
        <v>18</v>
      </c>
      <c r="E76" s="4">
        <v>167.16</v>
      </c>
      <c r="F76" s="4"/>
      <c r="G76" s="35"/>
    </row>
    <row r="77" spans="2:7" x14ac:dyDescent="0.3">
      <c r="F77" s="4"/>
      <c r="G77" s="34"/>
    </row>
    <row r="78" spans="2:7" x14ac:dyDescent="0.3">
      <c r="B78" s="1" t="s">
        <v>11</v>
      </c>
      <c r="C78" s="2">
        <v>33679708526</v>
      </c>
      <c r="D78" s="2" t="s">
        <v>22</v>
      </c>
      <c r="E78" s="4">
        <v>127.74000000000001</v>
      </c>
      <c r="F78" s="7" t="s">
        <v>37</v>
      </c>
      <c r="G78" s="31" t="s">
        <v>36</v>
      </c>
    </row>
    <row r="79" spans="2:7" x14ac:dyDescent="0.3">
      <c r="B79" s="1" t="s">
        <v>122</v>
      </c>
      <c r="C79" s="2" t="s">
        <v>188</v>
      </c>
      <c r="D79" s="2" t="s">
        <v>67</v>
      </c>
      <c r="E79" s="4">
        <v>953.5</v>
      </c>
      <c r="F79" s="4"/>
      <c r="G79" s="34"/>
    </row>
    <row r="80" spans="2:7" x14ac:dyDescent="0.3">
      <c r="B80" s="1" t="s">
        <v>54</v>
      </c>
      <c r="C80" s="2">
        <v>8601131792</v>
      </c>
      <c r="D80" s="2" t="s">
        <v>19</v>
      </c>
      <c r="E80" s="4">
        <v>100</v>
      </c>
      <c r="F80" s="4"/>
      <c r="G80" s="34"/>
    </row>
    <row r="81" spans="2:7" x14ac:dyDescent="0.3">
      <c r="B81" s="1" t="s">
        <v>76</v>
      </c>
      <c r="C81" s="2">
        <v>79643690725</v>
      </c>
      <c r="D81" s="2" t="s">
        <v>67</v>
      </c>
      <c r="E81" s="4">
        <v>2475</v>
      </c>
      <c r="F81" s="4"/>
      <c r="G81" s="34"/>
    </row>
    <row r="82" spans="2:7" x14ac:dyDescent="0.3">
      <c r="B82" s="8" t="s">
        <v>1</v>
      </c>
      <c r="C82" s="13">
        <v>48450888776</v>
      </c>
      <c r="D82" s="13" t="s">
        <v>23</v>
      </c>
      <c r="E82" s="14">
        <v>125</v>
      </c>
      <c r="F82" s="14"/>
      <c r="G82" s="10"/>
    </row>
    <row r="83" spans="2:7" x14ac:dyDescent="0.3">
      <c r="B83" s="1" t="s">
        <v>18</v>
      </c>
      <c r="E83" s="4">
        <f>SUM(E78:E82)</f>
        <v>3781.24</v>
      </c>
      <c r="F83" s="4"/>
      <c r="G83" s="36"/>
    </row>
    <row r="84" spans="2:7" x14ac:dyDescent="0.3">
      <c r="F84" s="4"/>
      <c r="G84" s="34"/>
    </row>
    <row r="85" spans="2:7" x14ac:dyDescent="0.3">
      <c r="B85" s="8" t="s">
        <v>121</v>
      </c>
      <c r="C85" s="13"/>
      <c r="D85" s="13"/>
      <c r="E85" s="16">
        <v>5.4</v>
      </c>
      <c r="F85" s="29" t="s">
        <v>138</v>
      </c>
      <c r="G85" s="10" t="s">
        <v>115</v>
      </c>
    </row>
    <row r="86" spans="2:7" x14ac:dyDescent="0.3">
      <c r="F86" s="4"/>
      <c r="G86" s="34"/>
    </row>
    <row r="87" spans="2:7" x14ac:dyDescent="0.3">
      <c r="F87" s="4"/>
      <c r="G87" s="34"/>
    </row>
    <row r="88" spans="2:7" x14ac:dyDescent="0.3">
      <c r="B88" s="1" t="s">
        <v>12</v>
      </c>
      <c r="C88" s="2">
        <v>66548420466</v>
      </c>
      <c r="D88" s="2" t="s">
        <v>39</v>
      </c>
      <c r="E88" s="4">
        <v>100.46000000000001</v>
      </c>
      <c r="F88" s="7" t="s">
        <v>40</v>
      </c>
      <c r="G88" s="34" t="s">
        <v>38</v>
      </c>
    </row>
    <row r="89" spans="2:7" x14ac:dyDescent="0.3">
      <c r="B89" s="1" t="s">
        <v>123</v>
      </c>
      <c r="C89" s="2">
        <v>87500773013</v>
      </c>
      <c r="D89" s="2" t="s">
        <v>23</v>
      </c>
      <c r="E89" s="4">
        <v>464.35</v>
      </c>
      <c r="F89" s="7"/>
      <c r="G89" s="34"/>
    </row>
    <row r="90" spans="2:7" x14ac:dyDescent="0.3">
      <c r="B90" s="1" t="s">
        <v>124</v>
      </c>
      <c r="C90" s="2">
        <v>42729559546</v>
      </c>
      <c r="D90" s="2" t="s">
        <v>22</v>
      </c>
      <c r="E90" s="4">
        <v>178.5</v>
      </c>
      <c r="F90" s="7"/>
      <c r="G90" s="34"/>
    </row>
    <row r="91" spans="2:7" x14ac:dyDescent="0.3">
      <c r="B91" s="1" t="s">
        <v>125</v>
      </c>
      <c r="C91" s="2" t="s">
        <v>176</v>
      </c>
      <c r="D91" s="2" t="s">
        <v>23</v>
      </c>
      <c r="E91" s="4">
        <v>300.67999999999995</v>
      </c>
      <c r="F91" s="4"/>
      <c r="G91" s="34"/>
    </row>
    <row r="92" spans="2:7" x14ac:dyDescent="0.3">
      <c r="B92" s="8" t="s">
        <v>126</v>
      </c>
      <c r="C92" s="13" t="s">
        <v>177</v>
      </c>
      <c r="D92" s="13" t="s">
        <v>155</v>
      </c>
      <c r="E92" s="14">
        <v>151</v>
      </c>
      <c r="F92" s="14"/>
      <c r="G92" s="10"/>
    </row>
    <row r="93" spans="2:7" x14ac:dyDescent="0.3">
      <c r="B93" s="1" t="s">
        <v>18</v>
      </c>
      <c r="E93" s="4">
        <f>SUM(E88:E92)</f>
        <v>1194.99</v>
      </c>
      <c r="F93" s="4"/>
      <c r="G93" s="34"/>
    </row>
    <row r="94" spans="2:7" x14ac:dyDescent="0.3">
      <c r="F94" s="4"/>
      <c r="G94" s="34"/>
    </row>
    <row r="95" spans="2:7" ht="17.25" customHeight="1" x14ac:dyDescent="0.3">
      <c r="B95" s="1" t="s">
        <v>77</v>
      </c>
      <c r="C95" s="2">
        <v>38281545411</v>
      </c>
      <c r="D95" s="2" t="s">
        <v>19</v>
      </c>
      <c r="E95" s="4">
        <v>166</v>
      </c>
      <c r="F95" s="7" t="s">
        <v>63</v>
      </c>
      <c r="G95" s="34" t="s">
        <v>64</v>
      </c>
    </row>
    <row r="96" spans="2:7" ht="17.25" customHeight="1" x14ac:dyDescent="0.3">
      <c r="B96" s="1" t="s">
        <v>116</v>
      </c>
      <c r="C96" s="2" t="s">
        <v>178</v>
      </c>
      <c r="D96" s="2" t="s">
        <v>22</v>
      </c>
      <c r="E96" s="4">
        <v>145</v>
      </c>
      <c r="F96" s="7"/>
      <c r="G96" s="34"/>
    </row>
    <row r="97" spans="2:7" ht="17.25" customHeight="1" x14ac:dyDescent="0.3">
      <c r="B97" s="1" t="s">
        <v>143</v>
      </c>
      <c r="D97" s="2" t="s">
        <v>144</v>
      </c>
      <c r="E97" s="4">
        <v>250</v>
      </c>
      <c r="F97" s="7"/>
      <c r="G97" s="34"/>
    </row>
    <row r="98" spans="2:7" ht="17.25" customHeight="1" x14ac:dyDescent="0.3">
      <c r="B98" s="1" t="s">
        <v>118</v>
      </c>
      <c r="D98" s="2" t="s">
        <v>119</v>
      </c>
      <c r="E98" s="4">
        <v>299</v>
      </c>
      <c r="F98" s="7"/>
      <c r="G98" s="34"/>
    </row>
    <row r="99" spans="2:7" ht="17.25" customHeight="1" x14ac:dyDescent="0.3">
      <c r="B99" s="8" t="s">
        <v>117</v>
      </c>
      <c r="C99" s="19" t="s">
        <v>179</v>
      </c>
      <c r="D99" s="13" t="s">
        <v>22</v>
      </c>
      <c r="E99" s="14">
        <v>100</v>
      </c>
      <c r="F99" s="13"/>
      <c r="G99" s="10"/>
    </row>
    <row r="100" spans="2:7" ht="17.25" customHeight="1" x14ac:dyDescent="0.3">
      <c r="B100" s="1" t="s">
        <v>18</v>
      </c>
      <c r="C100" s="17"/>
      <c r="E100" s="4">
        <f>SUM(E95:E99)</f>
        <v>960</v>
      </c>
      <c r="F100" s="7"/>
      <c r="G100" s="34"/>
    </row>
    <row r="101" spans="2:7" ht="17.25" customHeight="1" x14ac:dyDescent="0.3">
      <c r="C101" s="17"/>
      <c r="F101" s="7"/>
      <c r="G101" s="34"/>
    </row>
    <row r="102" spans="2:7" ht="17.25" customHeight="1" x14ac:dyDescent="0.3">
      <c r="B102" s="5" t="s">
        <v>120</v>
      </c>
      <c r="C102" s="17" t="s">
        <v>180</v>
      </c>
      <c r="D102" s="2" t="s">
        <v>19</v>
      </c>
      <c r="E102" s="4">
        <v>2199.3900000000003</v>
      </c>
      <c r="F102" s="7" t="s">
        <v>41</v>
      </c>
      <c r="G102" s="34" t="s">
        <v>44</v>
      </c>
    </row>
    <row r="103" spans="2:7" ht="17.25" customHeight="1" x14ac:dyDescent="0.3">
      <c r="B103" s="8" t="s">
        <v>127</v>
      </c>
      <c r="C103" s="20" t="s">
        <v>181</v>
      </c>
      <c r="D103" s="13" t="s">
        <v>19</v>
      </c>
      <c r="E103" s="14">
        <v>29.07</v>
      </c>
      <c r="F103" s="13"/>
      <c r="G103" s="10"/>
    </row>
    <row r="104" spans="2:7" ht="17.25" customHeight="1" x14ac:dyDescent="0.3">
      <c r="B104" s="5" t="s">
        <v>18</v>
      </c>
      <c r="C104" s="12"/>
      <c r="D104" s="12"/>
      <c r="E104" s="6">
        <f>SUM(E102:E103)</f>
        <v>2228.4600000000005</v>
      </c>
      <c r="F104" s="7"/>
      <c r="G104" s="34"/>
    </row>
    <row r="105" spans="2:7" ht="17.25" customHeight="1" x14ac:dyDescent="0.3">
      <c r="B105" s="5"/>
      <c r="C105" s="12"/>
      <c r="D105" s="12"/>
      <c r="E105" s="6"/>
      <c r="F105" s="7"/>
      <c r="G105" s="34"/>
    </row>
    <row r="106" spans="2:7" x14ac:dyDescent="0.3">
      <c r="B106" s="1" t="s">
        <v>80</v>
      </c>
      <c r="C106" s="2" t="s">
        <v>182</v>
      </c>
      <c r="D106" s="2" t="s">
        <v>23</v>
      </c>
      <c r="E106" s="4">
        <v>484.09</v>
      </c>
      <c r="F106" s="7" t="s">
        <v>61</v>
      </c>
      <c r="G106" s="34" t="s">
        <v>62</v>
      </c>
    </row>
    <row r="107" spans="2:7" x14ac:dyDescent="0.3">
      <c r="B107" s="1" t="s">
        <v>128</v>
      </c>
      <c r="C107" s="2" t="s">
        <v>183</v>
      </c>
      <c r="D107" s="2" t="s">
        <v>19</v>
      </c>
      <c r="E107" s="4">
        <v>267</v>
      </c>
      <c r="F107" s="7"/>
      <c r="G107" s="34"/>
    </row>
    <row r="108" spans="2:7" x14ac:dyDescent="0.3">
      <c r="B108" s="8" t="s">
        <v>79</v>
      </c>
      <c r="C108" s="13" t="s">
        <v>184</v>
      </c>
      <c r="D108" s="13" t="s">
        <v>22</v>
      </c>
      <c r="E108" s="14">
        <v>31.86</v>
      </c>
      <c r="F108" s="29"/>
      <c r="G108" s="10"/>
    </row>
    <row r="109" spans="2:7" x14ac:dyDescent="0.3">
      <c r="B109" s="1" t="s">
        <v>18</v>
      </c>
      <c r="E109" s="4">
        <f>SUM(E106:E108)</f>
        <v>782.94999999999993</v>
      </c>
      <c r="F109" s="4"/>
    </row>
    <row r="110" spans="2:7" x14ac:dyDescent="0.3">
      <c r="F110" s="4"/>
    </row>
    <row r="111" spans="2:7" x14ac:dyDescent="0.3">
      <c r="B111" s="1" t="s">
        <v>129</v>
      </c>
      <c r="E111" s="4">
        <v>12.76</v>
      </c>
      <c r="F111" s="4"/>
    </row>
    <row r="112" spans="2:7" x14ac:dyDescent="0.3">
      <c r="B112" s="8" t="s">
        <v>4</v>
      </c>
      <c r="C112" s="13">
        <v>92963223473</v>
      </c>
      <c r="D112" s="13" t="s">
        <v>22</v>
      </c>
      <c r="E112" s="14">
        <v>354.38</v>
      </c>
      <c r="F112" s="29" t="s">
        <v>43</v>
      </c>
      <c r="G112" s="10" t="s">
        <v>42</v>
      </c>
    </row>
    <row r="113" spans="2:7" x14ac:dyDescent="0.3">
      <c r="B113" s="1" t="s">
        <v>18</v>
      </c>
      <c r="E113" s="4">
        <f>SUM(E111:E112)</f>
        <v>367.14</v>
      </c>
      <c r="F113" s="4"/>
    </row>
    <row r="114" spans="2:7" x14ac:dyDescent="0.3">
      <c r="F114" s="4"/>
    </row>
    <row r="115" spans="2:7" x14ac:dyDescent="0.3">
      <c r="B115" s="8" t="s">
        <v>7</v>
      </c>
      <c r="C115" s="13"/>
      <c r="D115" s="13" t="s">
        <v>22</v>
      </c>
      <c r="E115" s="14">
        <v>2.4900000000000002</v>
      </c>
      <c r="F115" s="29" t="s">
        <v>131</v>
      </c>
      <c r="G115" s="10" t="s">
        <v>130</v>
      </c>
    </row>
    <row r="116" spans="2:7" x14ac:dyDescent="0.3">
      <c r="F116" s="4"/>
    </row>
    <row r="117" spans="2:7" ht="25.5" x14ac:dyDescent="0.3">
      <c r="B117" s="8" t="s">
        <v>133</v>
      </c>
      <c r="C117" s="13" t="s">
        <v>175</v>
      </c>
      <c r="D117" s="13" t="s">
        <v>23</v>
      </c>
      <c r="E117" s="14">
        <v>10542.59</v>
      </c>
      <c r="F117" s="29" t="s">
        <v>132</v>
      </c>
      <c r="G117" s="39" t="s">
        <v>134</v>
      </c>
    </row>
    <row r="118" spans="2:7" x14ac:dyDescent="0.3">
      <c r="F118" s="4"/>
    </row>
    <row r="119" spans="2:7" x14ac:dyDescent="0.3">
      <c r="B119" s="1" t="s">
        <v>135</v>
      </c>
      <c r="C119" s="2" t="s">
        <v>185</v>
      </c>
      <c r="D119" s="2" t="s">
        <v>22</v>
      </c>
      <c r="E119" s="4">
        <v>139.22999999999999</v>
      </c>
      <c r="F119" s="7" t="s">
        <v>55</v>
      </c>
      <c r="G119" s="9" t="s">
        <v>56</v>
      </c>
    </row>
    <row r="120" spans="2:7" x14ac:dyDescent="0.3">
      <c r="B120" s="1" t="s">
        <v>137</v>
      </c>
      <c r="C120" s="2" t="s">
        <v>186</v>
      </c>
      <c r="D120" s="2" t="s">
        <v>35</v>
      </c>
      <c r="E120" s="4">
        <v>50.59</v>
      </c>
      <c r="F120" s="7"/>
    </row>
    <row r="121" spans="2:7" x14ac:dyDescent="0.3">
      <c r="B121" s="1" t="s">
        <v>81</v>
      </c>
      <c r="C121" s="2">
        <v>30641829498</v>
      </c>
      <c r="D121" s="2" t="s">
        <v>22</v>
      </c>
      <c r="E121" s="4">
        <v>241.56</v>
      </c>
      <c r="F121" s="4"/>
    </row>
    <row r="122" spans="2:7" x14ac:dyDescent="0.3">
      <c r="B122" s="1" t="s">
        <v>82</v>
      </c>
      <c r="C122" s="2">
        <v>94443043935</v>
      </c>
      <c r="D122" s="2" t="s">
        <v>22</v>
      </c>
      <c r="E122" s="4">
        <v>215.9</v>
      </c>
      <c r="F122" s="4"/>
    </row>
    <row r="123" spans="2:7" x14ac:dyDescent="0.3">
      <c r="B123" s="8" t="s">
        <v>136</v>
      </c>
      <c r="C123" s="13" t="s">
        <v>187</v>
      </c>
      <c r="D123" s="13" t="s">
        <v>113</v>
      </c>
      <c r="E123" s="14">
        <v>29.72</v>
      </c>
      <c r="F123" s="14"/>
      <c r="G123" s="10"/>
    </row>
    <row r="124" spans="2:7" x14ac:dyDescent="0.3">
      <c r="B124" s="1" t="s">
        <v>18</v>
      </c>
      <c r="E124" s="4">
        <f>SUM(E119:E123)</f>
        <v>677</v>
      </c>
      <c r="F124" s="4"/>
    </row>
    <row r="125" spans="2:7" x14ac:dyDescent="0.3">
      <c r="F125" s="4"/>
    </row>
    <row r="126" spans="2:7" x14ac:dyDescent="0.3">
      <c r="B126" s="1" t="s">
        <v>6</v>
      </c>
      <c r="E126" s="4">
        <v>286418.65999999997</v>
      </c>
      <c r="F126" s="7" t="s">
        <v>45</v>
      </c>
      <c r="G126" s="9" t="s">
        <v>46</v>
      </c>
    </row>
    <row r="127" spans="2:7" x14ac:dyDescent="0.3">
      <c r="E127" s="4">
        <f>+[1]Sheet1!$I$306-[1]Sheet1!$I$201</f>
        <v>16584.379999999997</v>
      </c>
      <c r="F127" s="7" t="s">
        <v>47</v>
      </c>
      <c r="G127" s="9" t="s">
        <v>50</v>
      </c>
    </row>
    <row r="128" spans="2:7" x14ac:dyDescent="0.3">
      <c r="E128" s="4">
        <f>+E126*1.165</f>
        <v>333677.7389</v>
      </c>
      <c r="F128" s="7" t="s">
        <v>48</v>
      </c>
      <c r="G128" s="9" t="s">
        <v>51</v>
      </c>
    </row>
    <row r="129" spans="2:7" x14ac:dyDescent="0.3">
      <c r="B129" s="5"/>
      <c r="C129" s="12"/>
      <c r="D129" s="12"/>
      <c r="E129" s="6">
        <v>10520.62</v>
      </c>
      <c r="F129" s="7" t="s">
        <v>49</v>
      </c>
      <c r="G129" s="9" t="s">
        <v>52</v>
      </c>
    </row>
    <row r="130" spans="2:7" x14ac:dyDescent="0.3">
      <c r="B130" s="8"/>
      <c r="C130" s="13"/>
      <c r="D130" s="13"/>
      <c r="E130" s="14">
        <f>280+200</f>
        <v>480</v>
      </c>
      <c r="F130" s="29" t="s">
        <v>66</v>
      </c>
      <c r="G130" s="10" t="s">
        <v>65</v>
      </c>
    </row>
    <row r="131" spans="2:7" x14ac:dyDescent="0.3">
      <c r="B131" s="1" t="s">
        <v>18</v>
      </c>
      <c r="E131" s="4">
        <f>SUM(E126:E130)</f>
        <v>647681.39890000003</v>
      </c>
      <c r="F131" s="4"/>
    </row>
    <row r="132" spans="2:7" x14ac:dyDescent="0.3">
      <c r="B132" s="21" t="s">
        <v>68</v>
      </c>
      <c r="C132" s="22"/>
      <c r="D132" s="22"/>
      <c r="E132" s="23">
        <f>+E131+E124+E117+E115+E113+E109+E104+E100+E93+E86+E83+E76+E72+E85+E56+E49+E47+E42+E35+E30+E26+E21+E10</f>
        <v>703143.70889999997</v>
      </c>
      <c r="F132" s="4"/>
    </row>
    <row r="133" spans="2:7" x14ac:dyDescent="0.3">
      <c r="F133" s="4"/>
    </row>
    <row r="134" spans="2:7" x14ac:dyDescent="0.3">
      <c r="F134" s="4"/>
    </row>
    <row r="135" spans="2:7" x14ac:dyDescent="0.3">
      <c r="F135" s="4"/>
    </row>
    <row r="136" spans="2:7" x14ac:dyDescent="0.3">
      <c r="F136" s="4"/>
    </row>
    <row r="137" spans="2:7" x14ac:dyDescent="0.3">
      <c r="F137" s="4"/>
    </row>
    <row r="138" spans="2:7" x14ac:dyDescent="0.3">
      <c r="F138" s="4"/>
    </row>
    <row r="139" spans="2:7" x14ac:dyDescent="0.3">
      <c r="F139" s="4"/>
    </row>
    <row r="140" spans="2:7" x14ac:dyDescent="0.3">
      <c r="F140" s="4"/>
    </row>
    <row r="141" spans="2:7" x14ac:dyDescent="0.3">
      <c r="F141" s="4"/>
    </row>
    <row r="142" spans="2:7" x14ac:dyDescent="0.3">
      <c r="F142" s="4"/>
    </row>
    <row r="143" spans="2:7" x14ac:dyDescent="0.3">
      <c r="F143" s="4"/>
    </row>
    <row r="144" spans="2:7" x14ac:dyDescent="0.3">
      <c r="F144" s="4"/>
    </row>
    <row r="145" spans="6:6" x14ac:dyDescent="0.3">
      <c r="F145" s="4"/>
    </row>
    <row r="146" spans="6:6" x14ac:dyDescent="0.3">
      <c r="F146" s="4"/>
    </row>
    <row r="147" spans="6:6" x14ac:dyDescent="0.3">
      <c r="F147" s="4"/>
    </row>
    <row r="148" spans="6:6" x14ac:dyDescent="0.3">
      <c r="F148" s="4"/>
    </row>
    <row r="149" spans="6:6" x14ac:dyDescent="0.3">
      <c r="F149" s="4"/>
    </row>
    <row r="150" spans="6:6" x14ac:dyDescent="0.3">
      <c r="F150" s="4"/>
    </row>
    <row r="151" spans="6:6" x14ac:dyDescent="0.3">
      <c r="F151" s="4"/>
    </row>
    <row r="152" spans="6:6" x14ac:dyDescent="0.3">
      <c r="F152" s="4"/>
    </row>
    <row r="153" spans="6:6" x14ac:dyDescent="0.3">
      <c r="F153" s="4"/>
    </row>
    <row r="154" spans="6:6" x14ac:dyDescent="0.3">
      <c r="F154" s="4"/>
    </row>
    <row r="155" spans="6:6" x14ac:dyDescent="0.3">
      <c r="F155" s="4"/>
    </row>
    <row r="156" spans="6:6" x14ac:dyDescent="0.3">
      <c r="F156" s="4"/>
    </row>
    <row r="157" spans="6:6" x14ac:dyDescent="0.3">
      <c r="F157" s="4"/>
    </row>
    <row r="158" spans="6:6" x14ac:dyDescent="0.3">
      <c r="F158" s="4"/>
    </row>
    <row r="159" spans="6:6" x14ac:dyDescent="0.3">
      <c r="F159" s="4"/>
    </row>
    <row r="160" spans="6:6" x14ac:dyDescent="0.3">
      <c r="F160" s="4"/>
    </row>
    <row r="161" spans="6:6" x14ac:dyDescent="0.3">
      <c r="F161" s="4"/>
    </row>
    <row r="162" spans="6:6" x14ac:dyDescent="0.3">
      <c r="F162" s="4"/>
    </row>
    <row r="163" spans="6:6" x14ac:dyDescent="0.3">
      <c r="F163" s="4"/>
    </row>
    <row r="164" spans="6:6" x14ac:dyDescent="0.3">
      <c r="F164" s="4"/>
    </row>
    <row r="165" spans="6:6" x14ac:dyDescent="0.3">
      <c r="F165" s="4"/>
    </row>
    <row r="166" spans="6:6" x14ac:dyDescent="0.3">
      <c r="F166" s="4"/>
    </row>
    <row r="167" spans="6:6" x14ac:dyDescent="0.3">
      <c r="F167" s="4"/>
    </row>
    <row r="168" spans="6:6" x14ac:dyDescent="0.3">
      <c r="F168" s="4"/>
    </row>
    <row r="169" spans="6:6" x14ac:dyDescent="0.3">
      <c r="F169" s="4"/>
    </row>
    <row r="170" spans="6:6" x14ac:dyDescent="0.3">
      <c r="F170" s="4"/>
    </row>
    <row r="171" spans="6:6" x14ac:dyDescent="0.3">
      <c r="F171" s="4"/>
    </row>
    <row r="172" spans="6:6" x14ac:dyDescent="0.3">
      <c r="F172" s="4"/>
    </row>
    <row r="173" spans="6:6" x14ac:dyDescent="0.3">
      <c r="F173" s="4"/>
    </row>
    <row r="174" spans="6:6" x14ac:dyDescent="0.3">
      <c r="F174" s="4"/>
    </row>
    <row r="175" spans="6:6" x14ac:dyDescent="0.3">
      <c r="F175" s="4"/>
    </row>
    <row r="176" spans="6:6" x14ac:dyDescent="0.3">
      <c r="F176" s="4"/>
    </row>
    <row r="177" spans="6:6" x14ac:dyDescent="0.3">
      <c r="F177" s="4"/>
    </row>
    <row r="178" spans="6:6" x14ac:dyDescent="0.3">
      <c r="F178" s="4"/>
    </row>
    <row r="179" spans="6:6" x14ac:dyDescent="0.3">
      <c r="F179" s="4"/>
    </row>
    <row r="180" spans="6:6" x14ac:dyDescent="0.3">
      <c r="F180" s="4"/>
    </row>
    <row r="181" spans="6:6" x14ac:dyDescent="0.3">
      <c r="F181" s="4"/>
    </row>
    <row r="182" spans="6:6" x14ac:dyDescent="0.3">
      <c r="F182" s="4"/>
    </row>
    <row r="183" spans="6:6" x14ac:dyDescent="0.3">
      <c r="F183" s="4"/>
    </row>
    <row r="184" spans="6:6" x14ac:dyDescent="0.3">
      <c r="F184" s="4"/>
    </row>
    <row r="185" spans="6:6" x14ac:dyDescent="0.3">
      <c r="F185" s="4"/>
    </row>
    <row r="186" spans="6:6" x14ac:dyDescent="0.3">
      <c r="F186" s="4"/>
    </row>
    <row r="187" spans="6:6" x14ac:dyDescent="0.3">
      <c r="F187" s="4"/>
    </row>
    <row r="188" spans="6:6" x14ac:dyDescent="0.3">
      <c r="F188" s="4"/>
    </row>
    <row r="189" spans="6:6" x14ac:dyDescent="0.3">
      <c r="F189" s="4"/>
    </row>
    <row r="190" spans="6:6" x14ac:dyDescent="0.3">
      <c r="F190" s="4"/>
    </row>
    <row r="191" spans="6:6" x14ac:dyDescent="0.3">
      <c r="F191" s="4"/>
    </row>
    <row r="192" spans="6:6" x14ac:dyDescent="0.3">
      <c r="F192" s="4"/>
    </row>
    <row r="193" spans="6:6" x14ac:dyDescent="0.3">
      <c r="F193" s="4"/>
    </row>
    <row r="194" spans="6:6" x14ac:dyDescent="0.3">
      <c r="F194" s="4"/>
    </row>
    <row r="195" spans="6:6" x14ac:dyDescent="0.3">
      <c r="F195" s="4"/>
    </row>
    <row r="196" spans="6:6" x14ac:dyDescent="0.3">
      <c r="F196" s="4"/>
    </row>
    <row r="197" spans="6:6" x14ac:dyDescent="0.3">
      <c r="F197" s="4"/>
    </row>
    <row r="198" spans="6:6" x14ac:dyDescent="0.3">
      <c r="F198" s="4"/>
    </row>
    <row r="199" spans="6:6" x14ac:dyDescent="0.3">
      <c r="F199" s="4"/>
    </row>
    <row r="200" spans="6:6" x14ac:dyDescent="0.3">
      <c r="F200" s="4"/>
    </row>
    <row r="201" spans="6:6" x14ac:dyDescent="0.3">
      <c r="F201" s="4"/>
    </row>
    <row r="202" spans="6:6" x14ac:dyDescent="0.3">
      <c r="F202" s="4"/>
    </row>
    <row r="203" spans="6:6" x14ac:dyDescent="0.3">
      <c r="F203" s="4"/>
    </row>
    <row r="204" spans="6:6" x14ac:dyDescent="0.3">
      <c r="F204" s="4"/>
    </row>
    <row r="205" spans="6:6" x14ac:dyDescent="0.3">
      <c r="F205" s="4"/>
    </row>
    <row r="206" spans="6:6" x14ac:dyDescent="0.3">
      <c r="F206" s="4"/>
    </row>
    <row r="207" spans="6:6" x14ac:dyDescent="0.3">
      <c r="F207" s="4"/>
    </row>
    <row r="208" spans="6:6" x14ac:dyDescent="0.3">
      <c r="F208" s="4"/>
    </row>
    <row r="209" spans="6:6" x14ac:dyDescent="0.3">
      <c r="F209" s="4"/>
    </row>
    <row r="210" spans="6:6" x14ac:dyDescent="0.3">
      <c r="F210" s="4"/>
    </row>
    <row r="211" spans="6:6" x14ac:dyDescent="0.3">
      <c r="F211" s="4"/>
    </row>
    <row r="212" spans="6:6" x14ac:dyDescent="0.3">
      <c r="F212" s="4"/>
    </row>
    <row r="213" spans="6:6" x14ac:dyDescent="0.3">
      <c r="F213" s="4"/>
    </row>
    <row r="214" spans="6:6" x14ac:dyDescent="0.3">
      <c r="F214" s="4"/>
    </row>
    <row r="215" spans="6:6" x14ac:dyDescent="0.3">
      <c r="F215" s="4"/>
    </row>
    <row r="216" spans="6:6" x14ac:dyDescent="0.3">
      <c r="F216" s="4"/>
    </row>
    <row r="217" spans="6:6" x14ac:dyDescent="0.3">
      <c r="F217" s="4"/>
    </row>
    <row r="218" spans="6:6" x14ac:dyDescent="0.3">
      <c r="F218" s="4"/>
    </row>
    <row r="219" spans="6:6" x14ac:dyDescent="0.3">
      <c r="F219" s="4"/>
    </row>
    <row r="220" spans="6:6" x14ac:dyDescent="0.3">
      <c r="F220" s="4"/>
    </row>
    <row r="221" spans="6:6" x14ac:dyDescent="0.3">
      <c r="F221" s="4"/>
    </row>
    <row r="222" spans="6:6" x14ac:dyDescent="0.3">
      <c r="F222" s="4"/>
    </row>
    <row r="223" spans="6:6" x14ac:dyDescent="0.3">
      <c r="F223" s="4"/>
    </row>
    <row r="224" spans="6:6" x14ac:dyDescent="0.3">
      <c r="F224" s="4"/>
    </row>
    <row r="225" spans="6:6" x14ac:dyDescent="0.3">
      <c r="F225" s="4"/>
    </row>
    <row r="226" spans="6:6" x14ac:dyDescent="0.3">
      <c r="F226" s="4"/>
    </row>
    <row r="227" spans="6:6" x14ac:dyDescent="0.3">
      <c r="F227" s="4"/>
    </row>
    <row r="228" spans="6:6" x14ac:dyDescent="0.3">
      <c r="F228" s="4"/>
    </row>
    <row r="229" spans="6:6" x14ac:dyDescent="0.3">
      <c r="F229" s="4"/>
    </row>
    <row r="230" spans="6:6" x14ac:dyDescent="0.3">
      <c r="F230" s="4"/>
    </row>
    <row r="231" spans="6:6" x14ac:dyDescent="0.3">
      <c r="F231" s="4"/>
    </row>
    <row r="232" spans="6:6" x14ac:dyDescent="0.3">
      <c r="F232" s="4"/>
    </row>
    <row r="233" spans="6:6" x14ac:dyDescent="0.3">
      <c r="F233" s="4"/>
    </row>
    <row r="234" spans="6:6" x14ac:dyDescent="0.3">
      <c r="F234" s="4"/>
    </row>
    <row r="235" spans="6:6" x14ac:dyDescent="0.3">
      <c r="F235" s="4"/>
    </row>
    <row r="236" spans="6:6" x14ac:dyDescent="0.3">
      <c r="F236" s="4"/>
    </row>
    <row r="237" spans="6:6" x14ac:dyDescent="0.3">
      <c r="F237" s="4"/>
    </row>
    <row r="238" spans="6:6" x14ac:dyDescent="0.3">
      <c r="F238" s="4"/>
    </row>
    <row r="239" spans="6:6" x14ac:dyDescent="0.3">
      <c r="F239" s="4"/>
    </row>
    <row r="240" spans="6:6" x14ac:dyDescent="0.3">
      <c r="F240" s="4"/>
    </row>
    <row r="241" spans="6:6" x14ac:dyDescent="0.3">
      <c r="F241" s="4"/>
    </row>
    <row r="242" spans="6:6" x14ac:dyDescent="0.3">
      <c r="F242" s="4"/>
    </row>
    <row r="243" spans="6:6" x14ac:dyDescent="0.3">
      <c r="F243" s="4"/>
    </row>
    <row r="244" spans="6:6" x14ac:dyDescent="0.3">
      <c r="F244" s="4"/>
    </row>
    <row r="245" spans="6:6" x14ac:dyDescent="0.3">
      <c r="F245" s="4"/>
    </row>
    <row r="246" spans="6:6" x14ac:dyDescent="0.3">
      <c r="F246" s="4"/>
    </row>
    <row r="247" spans="6:6" x14ac:dyDescent="0.3">
      <c r="F247" s="4"/>
    </row>
    <row r="248" spans="6:6" x14ac:dyDescent="0.3">
      <c r="F248" s="4"/>
    </row>
    <row r="249" spans="6:6" x14ac:dyDescent="0.3">
      <c r="F249" s="4"/>
    </row>
    <row r="250" spans="6:6" x14ac:dyDescent="0.3">
      <c r="F250" s="4"/>
    </row>
    <row r="251" spans="6:6" x14ac:dyDescent="0.3">
      <c r="F251" s="4"/>
    </row>
    <row r="252" spans="6:6" x14ac:dyDescent="0.3">
      <c r="F252" s="4"/>
    </row>
    <row r="253" spans="6:6" x14ac:dyDescent="0.3">
      <c r="F253" s="4"/>
    </row>
    <row r="254" spans="6:6" x14ac:dyDescent="0.3">
      <c r="F254" s="4"/>
    </row>
    <row r="255" spans="6:6" x14ac:dyDescent="0.3">
      <c r="F255" s="4"/>
    </row>
    <row r="256" spans="6:6" x14ac:dyDescent="0.3">
      <c r="F256" s="4"/>
    </row>
    <row r="257" spans="6:6" x14ac:dyDescent="0.3">
      <c r="F257" s="4"/>
    </row>
    <row r="258" spans="6:6" x14ac:dyDescent="0.3">
      <c r="F258" s="4"/>
    </row>
    <row r="259" spans="6:6" x14ac:dyDescent="0.3">
      <c r="F259" s="4"/>
    </row>
    <row r="260" spans="6:6" x14ac:dyDescent="0.3">
      <c r="F260" s="4"/>
    </row>
    <row r="261" spans="6:6" x14ac:dyDescent="0.3">
      <c r="F261" s="4"/>
    </row>
    <row r="262" spans="6:6" x14ac:dyDescent="0.3">
      <c r="F262" s="4"/>
    </row>
    <row r="263" spans="6:6" x14ac:dyDescent="0.3">
      <c r="F263" s="4"/>
    </row>
    <row r="264" spans="6:6" x14ac:dyDescent="0.3">
      <c r="F264" s="4"/>
    </row>
    <row r="265" spans="6:6" x14ac:dyDescent="0.3">
      <c r="F265" s="4"/>
    </row>
    <row r="266" spans="6:6" x14ac:dyDescent="0.3">
      <c r="F266" s="4"/>
    </row>
    <row r="267" spans="6:6" x14ac:dyDescent="0.3">
      <c r="F267" s="4"/>
    </row>
    <row r="268" spans="6:6" x14ac:dyDescent="0.3">
      <c r="F268" s="4"/>
    </row>
    <row r="269" spans="6:6" x14ac:dyDescent="0.3">
      <c r="F269" s="4"/>
    </row>
    <row r="270" spans="6:6" x14ac:dyDescent="0.3">
      <c r="F270" s="4"/>
    </row>
    <row r="271" spans="6:6" x14ac:dyDescent="0.3">
      <c r="F271" s="4"/>
    </row>
    <row r="272" spans="6:6" x14ac:dyDescent="0.3">
      <c r="F272" s="4"/>
    </row>
    <row r="273" spans="6:6" x14ac:dyDescent="0.3">
      <c r="F273" s="4"/>
    </row>
    <row r="274" spans="6:6" x14ac:dyDescent="0.3">
      <c r="F274" s="4"/>
    </row>
    <row r="275" spans="6:6" x14ac:dyDescent="0.3">
      <c r="F275" s="4"/>
    </row>
    <row r="276" spans="6:6" x14ac:dyDescent="0.3">
      <c r="F276" s="4"/>
    </row>
    <row r="277" spans="6:6" x14ac:dyDescent="0.3">
      <c r="F277" s="4"/>
    </row>
    <row r="278" spans="6:6" x14ac:dyDescent="0.3">
      <c r="F278" s="4"/>
    </row>
    <row r="279" spans="6:6" x14ac:dyDescent="0.3">
      <c r="F279" s="4"/>
    </row>
    <row r="280" spans="6:6" x14ac:dyDescent="0.3">
      <c r="F280" s="4"/>
    </row>
    <row r="281" spans="6:6" x14ac:dyDescent="0.3">
      <c r="F281" s="4"/>
    </row>
    <row r="282" spans="6:6" x14ac:dyDescent="0.3">
      <c r="F282" s="4"/>
    </row>
    <row r="283" spans="6:6" x14ac:dyDescent="0.3">
      <c r="F283" s="4"/>
    </row>
    <row r="284" spans="6:6" x14ac:dyDescent="0.3">
      <c r="F284" s="4"/>
    </row>
    <row r="285" spans="6:6" x14ac:dyDescent="0.3">
      <c r="F285" s="4"/>
    </row>
    <row r="286" spans="6:6" x14ac:dyDescent="0.3">
      <c r="F286" s="4"/>
    </row>
    <row r="287" spans="6:6" x14ac:dyDescent="0.3">
      <c r="F287" s="4"/>
    </row>
    <row r="288" spans="6:6" x14ac:dyDescent="0.3">
      <c r="F288" s="4"/>
    </row>
    <row r="289" spans="6:6" x14ac:dyDescent="0.3">
      <c r="F289" s="4"/>
    </row>
    <row r="290" spans="6:6" x14ac:dyDescent="0.3">
      <c r="F290" s="4"/>
    </row>
    <row r="291" spans="6:6" x14ac:dyDescent="0.3">
      <c r="F291" s="4"/>
    </row>
    <row r="292" spans="6:6" x14ac:dyDescent="0.3">
      <c r="F292" s="4"/>
    </row>
    <row r="293" spans="6:6" x14ac:dyDescent="0.3">
      <c r="F293" s="4"/>
    </row>
    <row r="294" spans="6:6" x14ac:dyDescent="0.3">
      <c r="F294" s="4"/>
    </row>
    <row r="295" spans="6:6" x14ac:dyDescent="0.3">
      <c r="F295" s="4"/>
    </row>
  </sheetData>
  <sheetProtection algorithmName="SHA-512" hashValue="D2qffSFQB7JAm9JhH8dsvGDUrlsOeRuO+KRW+ForrDNMP0f9qTskYEoMhI5Uwj/OZ6OmmeLyMJNqo7NPWhYRqw==" saltValue="tq44DpwmvV2qT4zYevrExA==" spinCount="100000" sheet="1" objects="1" scenarios="1"/>
  <mergeCells count="1">
    <mergeCell ref="F4:G4"/>
  </mergeCells>
  <pageMargins left="0.70866141732283472" right="0.70866141732283472" top="0.35433070866141736" bottom="0.35433070866141736" header="0.31496062992125984" footer="0.31496062992125984"/>
  <pageSetup paperSize="9" scale="5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Šaina</dc:creator>
  <cp:lastModifiedBy>Klaudija</cp:lastModifiedBy>
  <cp:lastPrinted>2024-04-19T08:16:16Z</cp:lastPrinted>
  <dcterms:created xsi:type="dcterms:W3CDTF">2015-03-27T08:41:49Z</dcterms:created>
  <dcterms:modified xsi:type="dcterms:W3CDTF">2024-04-19T08:16:43Z</dcterms:modified>
</cp:coreProperties>
</file>